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4000" windowHeight="7890"/>
  </bookViews>
  <sheets>
    <sheet name="星の動きを測る(時間と距離）" sheetId="6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6" l="1"/>
  <c r="G6" i="6"/>
  <c r="I5" i="6"/>
  <c r="G5" i="6"/>
  <c r="I4" i="6"/>
  <c r="G4" i="6"/>
  <c r="I3" i="6"/>
  <c r="G3" i="6"/>
  <c r="I8" i="6"/>
  <c r="G8" i="6"/>
  <c r="C8" i="6"/>
  <c r="D8" i="6"/>
</calcChain>
</file>

<file path=xl/sharedStrings.xml><?xml version="1.0" encoding="utf-8"?>
<sst xmlns="http://schemas.openxmlformats.org/spreadsheetml/2006/main" count="27" uniqueCount="21">
  <si>
    <t>t</t>
    <phoneticPr fontId="1"/>
  </si>
  <si>
    <r>
      <t>f</t>
    </r>
    <r>
      <rPr>
        <sz val="11"/>
        <color theme="1"/>
        <rFont val="ＭＳ Ｐ明朝"/>
        <family val="1"/>
        <charset val="128"/>
      </rPr>
      <t>〔</t>
    </r>
    <r>
      <rPr>
        <sz val="11"/>
        <color theme="1"/>
        <rFont val="Times New Roman"/>
        <family val="1"/>
      </rPr>
      <t>m</t>
    </r>
    <r>
      <rPr>
        <sz val="11"/>
        <color theme="1"/>
        <rFont val="ＭＳ Ｐ明朝"/>
        <family val="1"/>
        <charset val="128"/>
      </rPr>
      <t>〕</t>
    </r>
    <phoneticPr fontId="1"/>
  </si>
  <si>
    <r>
      <t>C</t>
    </r>
    <r>
      <rPr>
        <sz val="8"/>
        <color theme="1"/>
        <rFont val="Times New Roman"/>
        <family val="1"/>
      </rPr>
      <t>1</t>
    </r>
    <phoneticPr fontId="1"/>
  </si>
  <si>
    <r>
      <t>C</t>
    </r>
    <r>
      <rPr>
        <sz val="8"/>
        <color theme="1"/>
        <rFont val="Times New Roman"/>
        <family val="1"/>
      </rPr>
      <t>3</t>
    </r>
    <phoneticPr fontId="1"/>
  </si>
  <si>
    <t>→</t>
    <phoneticPr fontId="1"/>
  </si>
  <si>
    <t>←</t>
    <phoneticPr fontId="1"/>
  </si>
  <si>
    <t>↓</t>
    <phoneticPr fontId="1"/>
  </si>
  <si>
    <r>
      <t>d</t>
    </r>
    <r>
      <rPr>
        <sz val="11"/>
        <color theme="1"/>
        <rFont val="ＭＳ Ｐ明朝"/>
        <family val="1"/>
        <charset val="128"/>
      </rPr>
      <t>〔</t>
    </r>
    <r>
      <rPr>
        <sz val="11"/>
        <color theme="1"/>
        <rFont val="Times New Roman"/>
        <family val="1"/>
      </rPr>
      <t>m</t>
    </r>
    <r>
      <rPr>
        <sz val="11"/>
        <color theme="1"/>
        <rFont val="ＭＳ Ｐ明朝"/>
        <family val="1"/>
        <charset val="128"/>
      </rPr>
      <t>〕</t>
    </r>
    <phoneticPr fontId="1"/>
  </si>
  <si>
    <r>
      <t>e</t>
    </r>
    <r>
      <rPr>
        <sz val="11"/>
        <color theme="1"/>
        <rFont val="ＭＳ Ｐ明朝"/>
        <family val="1"/>
        <charset val="128"/>
      </rPr>
      <t>〔</t>
    </r>
    <r>
      <rPr>
        <sz val="11"/>
        <color theme="1"/>
        <rFont val="Times New Roman"/>
        <family val="1"/>
      </rPr>
      <t>m</t>
    </r>
    <r>
      <rPr>
        <sz val="11"/>
        <color theme="1"/>
        <rFont val="ＭＳ Ｐ明朝"/>
        <family val="1"/>
        <charset val="128"/>
      </rPr>
      <t>〕</t>
    </r>
    <phoneticPr fontId="1"/>
  </si>
  <si>
    <r>
      <t>C</t>
    </r>
    <r>
      <rPr>
        <sz val="8"/>
        <color theme="1"/>
        <rFont val="Times New Roman"/>
        <family val="1"/>
      </rPr>
      <t>2</t>
    </r>
    <phoneticPr fontId="1"/>
  </si>
  <si>
    <r>
      <t>C</t>
    </r>
    <r>
      <rPr>
        <sz val="8"/>
        <color theme="1"/>
        <rFont val="Times New Roman"/>
        <family val="1"/>
      </rPr>
      <t>4</t>
    </r>
    <phoneticPr fontId="1"/>
  </si>
  <si>
    <r>
      <t>C</t>
    </r>
    <r>
      <rPr>
        <sz val="8"/>
        <color theme="1"/>
        <rFont val="Times New Roman"/>
        <family val="1"/>
      </rPr>
      <t>5</t>
    </r>
    <phoneticPr fontId="1"/>
  </si>
  <si>
    <r>
      <rPr>
        <sz val="11"/>
        <color theme="1"/>
        <rFont val="ＭＳ Ｐ明朝"/>
        <family val="1"/>
        <charset val="128"/>
      </rPr>
      <t>∠</t>
    </r>
    <r>
      <rPr>
        <sz val="11"/>
        <color theme="1"/>
        <rFont val="Times New Roman"/>
        <family val="1"/>
      </rPr>
      <t>CBA</t>
    </r>
    <phoneticPr fontId="1"/>
  </si>
  <si>
    <t>時刻</t>
    <rPh sb="0" eb="2">
      <t>ジコク</t>
    </rPh>
    <phoneticPr fontId="1"/>
  </si>
  <si>
    <r>
      <rPr>
        <sz val="11"/>
        <color theme="1"/>
        <rFont val="ＭＳ Ｐ明朝"/>
        <family val="1"/>
        <charset val="128"/>
      </rPr>
      <t>∠</t>
    </r>
    <r>
      <rPr>
        <sz val="11"/>
        <color theme="1"/>
        <rFont val="Times New Roman"/>
        <family val="1"/>
      </rPr>
      <t>CAB</t>
    </r>
    <phoneticPr fontId="1"/>
  </si>
  <si>
    <t>夏至・冬至間の距離</t>
    <rPh sb="0" eb="2">
      <t>ゲシ</t>
    </rPh>
    <rPh sb="3" eb="5">
      <t>トウジ</t>
    </rPh>
    <rPh sb="5" eb="6">
      <t>カン</t>
    </rPh>
    <rPh sb="7" eb="9">
      <t>キョリ</t>
    </rPh>
    <phoneticPr fontId="1"/>
  </si>
  <si>
    <t>∠夏至〔度〕</t>
    <rPh sb="1" eb="3">
      <t>ゲシ</t>
    </rPh>
    <rPh sb="4" eb="5">
      <t>ド</t>
    </rPh>
    <phoneticPr fontId="1"/>
  </si>
  <si>
    <t>∠冬至〔度〕</t>
    <rPh sb="1" eb="3">
      <t>トウジ</t>
    </rPh>
    <rPh sb="4" eb="5">
      <t>ド</t>
    </rPh>
    <phoneticPr fontId="1"/>
  </si>
  <si>
    <t>星の位置</t>
    <rPh sb="0" eb="1">
      <t>ホシ</t>
    </rPh>
    <rPh sb="2" eb="4">
      <t>イチ</t>
    </rPh>
    <phoneticPr fontId="1"/>
  </si>
  <si>
    <t>夏至から星までの距離</t>
    <rPh sb="0" eb="2">
      <t>ゲシ</t>
    </rPh>
    <rPh sb="4" eb="5">
      <t>ホシ</t>
    </rPh>
    <rPh sb="8" eb="10">
      <t>キョリ</t>
    </rPh>
    <phoneticPr fontId="1"/>
  </si>
  <si>
    <t>冬至から星までの距離</t>
    <rPh sb="0" eb="2">
      <t>トウジ</t>
    </rPh>
    <rPh sb="4" eb="5">
      <t>ホシ</t>
    </rPh>
    <rPh sb="8" eb="10">
      <t>キョリ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</si>
</sst>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0_ 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8"/>
      <color theme="1"/>
      <name val="Times New Roman"/>
      <family val="1"/>
    </font>
    <font>
      <b/>
      <sz val="11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77" fontId="0" fillId="0" borderId="1" xfId="0" applyNumberFormat="1" applyFill="1" applyBorder="1"/>
    <xf numFmtId="177" fontId="0" fillId="3" borderId="1" xfId="0" applyNumberFormat="1" applyFill="1" applyBorder="1"/>
    <xf numFmtId="176" fontId="6" fillId="0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'星の動きを測る(時間と距離）'!$G$2</c:f>
              <c:strCache>
                <c:ptCount val="1"/>
                <c:pt idx="0">
                  <c:v>e〔m〕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forward val="1"/>
            <c:dispRSqr val="1"/>
            <c:dispEq val="1"/>
            <c:trendlineLbl>
              <c:layout>
                <c:manualLayout>
                  <c:x val="3.5164698162729699E-2"/>
                  <c:y val="0.11538461538461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'星の動きを測る(時間と距離）'!$F$3:$F$6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'星の動きを測る(時間と距離）'!$G$3:$G$6</c:f>
              <c:numCache>
                <c:formatCode>0.000_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455696"/>
        <c:axId val="381486336"/>
      </c:scatterChart>
      <c:valAx>
        <c:axId val="320455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1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endParaRPr lang="ja-JP" altLang="ja-JP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486336"/>
        <c:crosses val="autoZero"/>
        <c:crossBetween val="midCat"/>
      </c:valAx>
      <c:valAx>
        <c:axId val="381486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1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</a:t>
                </a:r>
                <a:r>
                  <a:rPr lang="en-US" altLang="ja-JP" sz="18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〔m〕</a:t>
                </a:r>
                <a:endParaRPr lang="ja-JP" altLang="ja-JP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20455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'星の動きを測る(時間と距離）'!$I$2</c:f>
              <c:strCache>
                <c:ptCount val="1"/>
                <c:pt idx="0">
                  <c:v>f〔m〕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50000"/>
                  </a:schemeClr>
                </a:solidFill>
                <a:prstDash val="solid"/>
              </a:ln>
              <a:effectLst/>
            </c:spPr>
            <c:trendlineType val="linear"/>
            <c:forward val="1"/>
            <c:dispRSqr val="1"/>
            <c:dispEq val="1"/>
            <c:trendlineLbl>
              <c:layout>
                <c:manualLayout>
                  <c:x val="1.7798993875765501E-2"/>
                  <c:y val="0.1099518810148730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'星の動きを測る(時間と距離）'!$H$3:$H$6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'星の動きを測る(時間と距離）'!$I$3:$I$6</c:f>
              <c:numCache>
                <c:formatCode>0.000_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485944"/>
        <c:axId val="381481632"/>
      </c:scatterChart>
      <c:valAx>
        <c:axId val="38148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1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</a:t>
                </a:r>
                <a:endParaRPr lang="ja-JP" altLang="ja-JP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481632"/>
        <c:crosses val="autoZero"/>
        <c:crossBetween val="midCat"/>
      </c:valAx>
      <c:valAx>
        <c:axId val="38148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800" b="0" i="1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f </a:t>
                </a:r>
                <a:r>
                  <a:rPr lang="en-US" altLang="ja-JP" sz="1800" b="0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〔m〕</a:t>
                </a:r>
                <a:endParaRPr lang="ja-JP" altLang="ja-JP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48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120650</xdr:rowOff>
    </xdr:from>
    <xdr:to>
      <xdr:col>6</xdr:col>
      <xdr:colOff>365125</xdr:colOff>
      <xdr:row>31</xdr:row>
      <xdr:rowOff>6350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615950</xdr:colOff>
      <xdr:row>13</xdr:row>
      <xdr:rowOff>153987</xdr:rowOff>
    </xdr:from>
    <xdr:to>
      <xdr:col>11</xdr:col>
      <xdr:colOff>266700</xdr:colOff>
      <xdr:row>29</xdr:row>
      <xdr:rowOff>153987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I2" sqref="I2"/>
    </sheetView>
  </sheetViews>
  <sheetFormatPr defaultColWidth="8.83203125" defaultRowHeight="18"/>
  <cols>
    <col min="1" max="1" width="10.33203125" customWidth="1"/>
    <col min="2" max="2" width="15.9140625" customWidth="1"/>
    <col min="3" max="4" width="8.83203125" bestFit="1" customWidth="1"/>
    <col min="5" max="5" width="3.33203125" style="9" bestFit="1" customWidth="1"/>
    <col min="6" max="6" width="5.33203125" bestFit="1" customWidth="1"/>
    <col min="7" max="7" width="18.1640625" customWidth="1"/>
    <col min="8" max="8" width="5.33203125" bestFit="1" customWidth="1"/>
    <col min="9" max="9" width="18.08203125" customWidth="1"/>
    <col min="12" max="13" width="5.5" bestFit="1" customWidth="1"/>
  </cols>
  <sheetData>
    <row r="1" spans="1:14" s="5" customFormat="1">
      <c r="A1" s="13"/>
      <c r="B1" s="15" t="s">
        <v>15</v>
      </c>
      <c r="C1" s="13" t="s">
        <v>14</v>
      </c>
      <c r="D1" s="13" t="s">
        <v>12</v>
      </c>
      <c r="E1" s="16"/>
      <c r="F1" s="15" t="s">
        <v>13</v>
      </c>
      <c r="G1" s="15" t="s">
        <v>19</v>
      </c>
      <c r="H1" s="15" t="s">
        <v>13</v>
      </c>
      <c r="I1" s="15" t="s">
        <v>20</v>
      </c>
      <c r="L1" s="7"/>
      <c r="M1" s="7"/>
      <c r="N1" s="7"/>
    </row>
    <row r="2" spans="1:14" s="5" customFormat="1">
      <c r="A2" s="15" t="s">
        <v>18</v>
      </c>
      <c r="B2" s="14" t="s">
        <v>7</v>
      </c>
      <c r="C2" s="15" t="s">
        <v>16</v>
      </c>
      <c r="D2" s="15" t="s">
        <v>17</v>
      </c>
      <c r="F2" s="14" t="s">
        <v>0</v>
      </c>
      <c r="G2" s="14" t="s">
        <v>8</v>
      </c>
      <c r="H2" s="14" t="s">
        <v>0</v>
      </c>
      <c r="I2" s="14" t="s">
        <v>1</v>
      </c>
      <c r="L2" s="7"/>
      <c r="M2" s="7"/>
      <c r="N2" s="7"/>
    </row>
    <row r="3" spans="1:14" s="3" customFormat="1">
      <c r="A3" s="4" t="s">
        <v>2</v>
      </c>
      <c r="B3" s="2">
        <v>0.2</v>
      </c>
      <c r="C3" s="1"/>
      <c r="D3" s="1"/>
      <c r="E3" s="8" t="s">
        <v>4</v>
      </c>
      <c r="F3" s="2">
        <v>1</v>
      </c>
      <c r="G3" s="10" t="e">
        <f>B3*((SIN(PI()*(D3/180)))/(SIN((PI()*(C3/180))+(PI()*(D3/180)))))</f>
        <v>#DIV/0!</v>
      </c>
      <c r="H3" s="2">
        <v>1</v>
      </c>
      <c r="I3" s="10" t="e">
        <f>B3*((SIN(PI()*(C3/180)))/(SIN((PI()*(C3/180))+(PI()*(D3/180)))))</f>
        <v>#DIV/0!</v>
      </c>
      <c r="L3" s="6"/>
      <c r="M3" s="6"/>
      <c r="N3" s="6"/>
    </row>
    <row r="4" spans="1:14" s="3" customFormat="1">
      <c r="A4" s="4" t="s">
        <v>9</v>
      </c>
      <c r="B4" s="2">
        <v>0.2</v>
      </c>
      <c r="C4" s="1"/>
      <c r="D4" s="1"/>
      <c r="E4" s="8" t="s">
        <v>4</v>
      </c>
      <c r="F4" s="2">
        <v>2</v>
      </c>
      <c r="G4" s="10" t="e">
        <f>B4*((SIN(PI()*(D4/180)))/(SIN((PI()*(C4/180))+(PI()*(D4/180)))))</f>
        <v>#DIV/0!</v>
      </c>
      <c r="H4" s="2">
        <v>2</v>
      </c>
      <c r="I4" s="10" t="e">
        <f>B4*((SIN(PI()*(C4/180)))/(SIN((PI()*(C4/180))+(PI()*(D4/180)))))</f>
        <v>#DIV/0!</v>
      </c>
      <c r="L4" s="6"/>
      <c r="M4" s="6"/>
      <c r="N4" s="6"/>
    </row>
    <row r="5" spans="1:14" s="3" customFormat="1">
      <c r="A5" s="4" t="s">
        <v>3</v>
      </c>
      <c r="B5" s="2">
        <v>0.2</v>
      </c>
      <c r="C5" s="1"/>
      <c r="D5" s="1"/>
      <c r="E5" s="8" t="s">
        <v>4</v>
      </c>
      <c r="F5" s="2">
        <v>3</v>
      </c>
      <c r="G5" s="10" t="e">
        <f>B5*((SIN(PI()*(D5/180)))/(SIN((PI()*(C5/180))+(PI()*(D5/180)))))</f>
        <v>#DIV/0!</v>
      </c>
      <c r="H5" s="2">
        <v>3</v>
      </c>
      <c r="I5" s="10" t="e">
        <f>B5*((SIN(PI()*(C5/180)))/(SIN((PI()*(C5/180))+(PI()*(D5/180)))))</f>
        <v>#DIV/0!</v>
      </c>
      <c r="L5"/>
      <c r="M5"/>
      <c r="N5" s="6"/>
    </row>
    <row r="6" spans="1:14" s="3" customFormat="1">
      <c r="A6" s="4" t="s">
        <v>10</v>
      </c>
      <c r="B6" s="2">
        <v>0.2</v>
      </c>
      <c r="C6" s="1"/>
      <c r="D6" s="1"/>
      <c r="E6" s="8" t="s">
        <v>4</v>
      </c>
      <c r="F6" s="2">
        <v>4</v>
      </c>
      <c r="G6" s="10" t="e">
        <f>B6*((SIN(PI()*(D6/180)))/(SIN((PI()*(C6/180))+(PI()*(D6/180)))))</f>
        <v>#DIV/0!</v>
      </c>
      <c r="H6" s="2">
        <v>4</v>
      </c>
      <c r="I6" s="10" t="e">
        <f>B6*((SIN(PI()*(C6/180)))/(SIN((PI()*(C6/180))+(PI()*(D6/180)))))</f>
        <v>#DIV/0!</v>
      </c>
      <c r="L6"/>
      <c r="M6"/>
      <c r="N6" s="6"/>
    </row>
    <row r="7" spans="1:14">
      <c r="G7" s="9" t="s">
        <v>6</v>
      </c>
      <c r="I7" s="9" t="s">
        <v>6</v>
      </c>
    </row>
    <row r="8" spans="1:14" s="3" customFormat="1">
      <c r="A8" s="4" t="s">
        <v>11</v>
      </c>
      <c r="B8" s="2">
        <v>0.2</v>
      </c>
      <c r="C8" s="12" t="e">
        <f>DEGREES(ACOS(((POWER(B8,2))+(POWER(G8,2))-(POWER(I8,2)))/(2*B8*G8)))</f>
        <v>#DIV/0!</v>
      </c>
      <c r="D8" s="12" t="e">
        <f>DEGREES(ACOS(((POWER(B8,2))+(POWER(I8,2))-(POWER(G8,2)))/(2*B8*I8)))</f>
        <v>#DIV/0!</v>
      </c>
      <c r="E8" s="8" t="s">
        <v>5</v>
      </c>
      <c r="F8" s="2">
        <v>5</v>
      </c>
      <c r="G8" s="11" t="e">
        <f>FORECAST(F8,G$3:G$6,F$3:F$6)</f>
        <v>#DIV/0!</v>
      </c>
      <c r="H8" s="2">
        <v>5</v>
      </c>
      <c r="I8" s="11" t="e">
        <f>FORECAST(H8,I$3:I$6,H$3:H$6)</f>
        <v>#DIV/0!</v>
      </c>
    </row>
    <row r="11" spans="1:14">
      <c r="H11" s="6"/>
      <c r="I11" s="6"/>
    </row>
    <row r="12" spans="1:14">
      <c r="H12" s="6"/>
      <c r="I12" s="6"/>
    </row>
    <row r="13" spans="1:14">
      <c r="H13" s="6"/>
      <c r="I13" s="6"/>
    </row>
    <row r="14" spans="1:14">
      <c r="H14" s="6"/>
      <c r="I14" s="6"/>
    </row>
  </sheetData>
  <phoneticPr fontId="1"/>
  <pageMargins left="1.075416666666666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星の動きを測る(時間と距離）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2015-11-08T15:55:22Z</dcterms:modified>
</cp:coreProperties>
</file>